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315" windowWidth="13980" windowHeight="9405" activeTab="2"/>
  </bookViews>
  <sheets>
    <sheet name="Navigation" sheetId="3" r:id="rId1"/>
    <sheet name="Strains" sheetId="2" r:id="rId2"/>
    <sheet name="980023" sheetId="1" r:id="rId3"/>
  </sheets>
  <externalReferences>
    <externalReference r:id="rId4"/>
  </externalReferences>
  <definedNames>
    <definedName name="solver_adj" localSheetId="2" hidden="1">'980023'!$G$15:$J$15</definedName>
    <definedName name="solver_cvg" localSheetId="2" hidden="1">0.0001</definedName>
    <definedName name="solver_drv" localSheetId="2" hidden="1">1</definedName>
    <definedName name="solver_est" localSheetId="2" hidden="1">1</definedName>
    <definedName name="solver_itr" localSheetId="2" hidden="1">100</definedName>
    <definedName name="solver_lin" localSheetId="2" hidden="1">2</definedName>
    <definedName name="solver_neg" localSheetId="2" hidden="1">2</definedName>
    <definedName name="solver_num" localSheetId="2" hidden="1">0</definedName>
    <definedName name="solver_nwt" localSheetId="2" hidden="1">1</definedName>
    <definedName name="solver_opt" localSheetId="2" hidden="1">'980023'!$H$18</definedName>
    <definedName name="solver_pre" localSheetId="2" hidden="1">0.000001</definedName>
    <definedName name="solver_scl" localSheetId="2" hidden="1">2</definedName>
    <definedName name="solver_sho" localSheetId="2" hidden="1">2</definedName>
    <definedName name="solver_tim" localSheetId="2" hidden="1">100</definedName>
    <definedName name="solver_tol" localSheetId="2" hidden="1">0.05</definedName>
    <definedName name="solver_typ" localSheetId="2" hidden="1">2</definedName>
    <definedName name="solver_val" localSheetId="2" hidden="1">0</definedName>
  </definedNames>
  <calcPr calcId="0"/>
</workbook>
</file>

<file path=xl/calcChain.xml><?xml version="1.0" encoding="utf-8"?>
<calcChain xmlns="http://schemas.openxmlformats.org/spreadsheetml/2006/main">
  <c r="F19" i="1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F72"/>
  <c r="F73"/>
  <c r="F74"/>
  <c r="F75"/>
  <c r="F76"/>
  <c r="F77"/>
  <c r="F78"/>
  <c r="F18"/>
  <c r="G18" l="1"/>
  <c r="G78"/>
  <c r="G77"/>
  <c r="G76"/>
  <c r="G75"/>
  <c r="G74"/>
  <c r="G73"/>
  <c r="G72"/>
  <c r="G71"/>
  <c r="G70"/>
  <c r="G69"/>
  <c r="G68"/>
  <c r="G67"/>
  <c r="G66"/>
  <c r="G65"/>
  <c r="G64"/>
  <c r="G63"/>
  <c r="G62"/>
  <c r="G61"/>
  <c r="G60"/>
  <c r="G59"/>
  <c r="G58"/>
  <c r="G57"/>
  <c r="G56"/>
  <c r="G55"/>
  <c r="G54"/>
  <c r="G53"/>
  <c r="G52"/>
  <c r="G51"/>
  <c r="G50"/>
  <c r="G49"/>
  <c r="G48"/>
  <c r="G47"/>
  <c r="G46"/>
  <c r="G45"/>
  <c r="G44"/>
  <c r="G43"/>
  <c r="G42"/>
  <c r="G41"/>
  <c r="G40"/>
  <c r="G39"/>
  <c r="G38"/>
  <c r="G37"/>
  <c r="G36"/>
  <c r="G35"/>
  <c r="G34"/>
  <c r="G33"/>
  <c r="G32"/>
  <c r="G31"/>
  <c r="G30"/>
  <c r="G29"/>
  <c r="G28"/>
  <c r="G27"/>
  <c r="G26"/>
  <c r="G25"/>
  <c r="G24"/>
  <c r="G23"/>
  <c r="G22"/>
  <c r="G21"/>
  <c r="G20"/>
  <c r="G19"/>
  <c r="M2" i="2"/>
  <c r="I2"/>
  <c r="H18" i="1" l="1"/>
</calcChain>
</file>

<file path=xl/sharedStrings.xml><?xml version="1.0" encoding="utf-8"?>
<sst xmlns="http://schemas.openxmlformats.org/spreadsheetml/2006/main" count="71" uniqueCount="63">
  <si>
    <t xml:space="preserve">                                                                                </t>
  </si>
  <si>
    <t xml:space="preserve">Run :     1  Seq   1  Rec   1  File L3A:980023  Date 17-DEC-2013 11:16:40.54    </t>
  </si>
  <si>
    <t xml:space="preserve">Mode: MW_ANGLE      Npts    61 Rpts     0                                       </t>
  </si>
  <si>
    <t xml:space="preserve">Cmon: Mon1[  DB]=    3000 *     1  Mon2[CF]=*      0                            </t>
  </si>
  <si>
    <t xml:space="preserve">Temp: Temperature control hardware not installed.                               </t>
  </si>
  <si>
    <t xml:space="preserve">Monx:         [ 0.00000]# 0                                                     </t>
  </si>
  <si>
    <t xml:space="preserve">Anax:         [ 0.00000]# 0                                                     </t>
  </si>
  <si>
    <t xml:space="preserve">Drv :  2TM=  71.880 TMFR=  35.940  PSI=-135.000  PHI= -90.000 DSRD=  17.000     </t>
  </si>
  <si>
    <t xml:space="preserve">Drv : XPOS=  28.460 YPOS= -21.500 ZPOS=  15.000 DSTD=   0.000                   </t>
  </si>
  <si>
    <t xml:space="preserve">Osc : DRIVE oscillation during count OFF.                                       </t>
  </si>
  <si>
    <t xml:space="preserve">Nam : Use NAME command to store text on this line.                              </t>
  </si>
  <si>
    <t xml:space="preserve">Com : Use COMMENT command to store text on this line.                           </t>
  </si>
  <si>
    <t>Run</t>
  </si>
  <si>
    <t>Header start</t>
  </si>
  <si>
    <t>Header end</t>
  </si>
  <si>
    <t>Data start</t>
  </si>
  <si>
    <t>Data end</t>
  </si>
  <si>
    <t>PHI</t>
  </si>
  <si>
    <t>SIG</t>
  </si>
  <si>
    <t>MON</t>
  </si>
  <si>
    <t>TIME</t>
  </si>
  <si>
    <t>VAR</t>
  </si>
  <si>
    <t>VARCOL</t>
  </si>
  <si>
    <t>Record</t>
  </si>
  <si>
    <t>File</t>
  </si>
  <si>
    <t>Date/Time</t>
  </si>
  <si>
    <t>2TM</t>
  </si>
  <si>
    <t>TMFR</t>
  </si>
  <si>
    <t>PSI</t>
  </si>
  <si>
    <t>DSRD</t>
  </si>
  <si>
    <t>XPOS</t>
  </si>
  <si>
    <t>YPOS</t>
  </si>
  <si>
    <t>ZPOS</t>
  </si>
  <si>
    <t>DSTD</t>
  </si>
  <si>
    <t>OSC</t>
  </si>
  <si>
    <t>OFF</t>
  </si>
  <si>
    <t>SIG=  IC</t>
  </si>
  <si>
    <t>MON=  DB</t>
  </si>
  <si>
    <t>POINT</t>
  </si>
  <si>
    <t># points</t>
  </si>
  <si>
    <t>Monitor</t>
  </si>
  <si>
    <t>Time(s)</t>
  </si>
  <si>
    <t>Max</t>
  </si>
  <si>
    <t>Min</t>
  </si>
  <si>
    <t>Filename</t>
  </si>
  <si>
    <t>Parsed?</t>
  </si>
  <si>
    <t>YES</t>
  </si>
  <si>
    <t>Number of columns in STRAINS worksheet</t>
  </si>
  <si>
    <t>First drive column in STRAINS worksheet</t>
  </si>
  <si>
    <t>Last drive column in STRAINS worksheet</t>
  </si>
  <si>
    <t>Number of Grids</t>
  </si>
  <si>
    <t>Instrument</t>
  </si>
  <si>
    <t>L3</t>
  </si>
  <si>
    <t>Last row</t>
  </si>
  <si>
    <t xml:space="preserve">Runs = </t>
  </si>
  <si>
    <t>Number of runs</t>
  </si>
  <si>
    <t>Amp</t>
  </si>
  <si>
    <t>Zcentre</t>
  </si>
  <si>
    <t>Back</t>
  </si>
  <si>
    <t>Height</t>
  </si>
  <si>
    <t>Calc</t>
  </si>
  <si>
    <t>Error</t>
  </si>
  <si>
    <t>CHI2</t>
  </si>
</sst>
</file>

<file path=xl/styles.xml><?xml version="1.0" encoding="utf-8"?>
<styleSheet xmlns="http://schemas.openxmlformats.org/spreadsheetml/2006/main">
  <numFmts count="1">
    <numFmt numFmtId="164" formatCode="d\-mmm\-yyyy\ hh:mm:ss"/>
  </numFmts>
  <fonts count="1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3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'980023'!$B$18:$B$78</c:f>
              <c:numCache>
                <c:formatCode>General</c:formatCode>
                <c:ptCount val="61"/>
                <c:pt idx="0">
                  <c:v>15.01</c:v>
                </c:pt>
                <c:pt idx="1">
                  <c:v>14.5</c:v>
                </c:pt>
                <c:pt idx="2">
                  <c:v>14.005000000000001</c:v>
                </c:pt>
                <c:pt idx="3">
                  <c:v>13.51</c:v>
                </c:pt>
                <c:pt idx="4">
                  <c:v>12.994999999999999</c:v>
                </c:pt>
                <c:pt idx="5">
                  <c:v>12.494999999999999</c:v>
                </c:pt>
                <c:pt idx="6">
                  <c:v>11.994999999999999</c:v>
                </c:pt>
                <c:pt idx="7">
                  <c:v>11.5</c:v>
                </c:pt>
                <c:pt idx="8">
                  <c:v>10.994999999999999</c:v>
                </c:pt>
                <c:pt idx="9">
                  <c:v>10.5</c:v>
                </c:pt>
                <c:pt idx="10">
                  <c:v>9.9949999999999992</c:v>
                </c:pt>
                <c:pt idx="11">
                  <c:v>9.4949999999999992</c:v>
                </c:pt>
                <c:pt idx="12">
                  <c:v>9</c:v>
                </c:pt>
                <c:pt idx="13">
                  <c:v>8.5050000000000008</c:v>
                </c:pt>
                <c:pt idx="14">
                  <c:v>8.0050000000000008</c:v>
                </c:pt>
                <c:pt idx="15">
                  <c:v>7.5</c:v>
                </c:pt>
                <c:pt idx="16">
                  <c:v>7</c:v>
                </c:pt>
                <c:pt idx="17">
                  <c:v>6.5049999999999999</c:v>
                </c:pt>
                <c:pt idx="18">
                  <c:v>6.0049999999999999</c:v>
                </c:pt>
                <c:pt idx="19">
                  <c:v>5.5049999999999999</c:v>
                </c:pt>
                <c:pt idx="20">
                  <c:v>5.0049999999999999</c:v>
                </c:pt>
                <c:pt idx="21">
                  <c:v>4.5049999999999999</c:v>
                </c:pt>
                <c:pt idx="22">
                  <c:v>4.0049999999999999</c:v>
                </c:pt>
                <c:pt idx="23">
                  <c:v>3.51</c:v>
                </c:pt>
                <c:pt idx="24">
                  <c:v>2.9950000000000001</c:v>
                </c:pt>
                <c:pt idx="25">
                  <c:v>2.4900000000000002</c:v>
                </c:pt>
                <c:pt idx="26">
                  <c:v>1.9950000000000001</c:v>
                </c:pt>
                <c:pt idx="27">
                  <c:v>1.49</c:v>
                </c:pt>
                <c:pt idx="28">
                  <c:v>1</c:v>
                </c:pt>
                <c:pt idx="29">
                  <c:v>0.5</c:v>
                </c:pt>
                <c:pt idx="30">
                  <c:v>0.01</c:v>
                </c:pt>
                <c:pt idx="31">
                  <c:v>-0.5</c:v>
                </c:pt>
                <c:pt idx="32">
                  <c:v>-1</c:v>
                </c:pt>
                <c:pt idx="33">
                  <c:v>-1.4950000000000001</c:v>
                </c:pt>
                <c:pt idx="34">
                  <c:v>-2</c:v>
                </c:pt>
                <c:pt idx="35">
                  <c:v>-2.5</c:v>
                </c:pt>
                <c:pt idx="36">
                  <c:v>-3.0049999999999999</c:v>
                </c:pt>
                <c:pt idx="37">
                  <c:v>-3.5049999999999999</c:v>
                </c:pt>
                <c:pt idx="38">
                  <c:v>-4.0049999999999999</c:v>
                </c:pt>
                <c:pt idx="39">
                  <c:v>-4.5049999999999999</c:v>
                </c:pt>
                <c:pt idx="40">
                  <c:v>-5</c:v>
                </c:pt>
                <c:pt idx="41">
                  <c:v>-5.5049999999999999</c:v>
                </c:pt>
                <c:pt idx="42">
                  <c:v>-6</c:v>
                </c:pt>
                <c:pt idx="43">
                  <c:v>-6.5049999999999999</c:v>
                </c:pt>
                <c:pt idx="44">
                  <c:v>-7.0049999999999999</c:v>
                </c:pt>
                <c:pt idx="45">
                  <c:v>-7.5049999999999999</c:v>
                </c:pt>
                <c:pt idx="46">
                  <c:v>-7.9950000000000001</c:v>
                </c:pt>
                <c:pt idx="47">
                  <c:v>-8.4949999999999992</c:v>
                </c:pt>
                <c:pt idx="48">
                  <c:v>-8.9949999999999992</c:v>
                </c:pt>
                <c:pt idx="49">
                  <c:v>-9.5050000000000008</c:v>
                </c:pt>
                <c:pt idx="50">
                  <c:v>-10.005000000000001</c:v>
                </c:pt>
                <c:pt idx="51">
                  <c:v>-10.505000000000001</c:v>
                </c:pt>
                <c:pt idx="52">
                  <c:v>-11.005000000000001</c:v>
                </c:pt>
                <c:pt idx="53">
                  <c:v>-11.51</c:v>
                </c:pt>
                <c:pt idx="54">
                  <c:v>-11.994999999999999</c:v>
                </c:pt>
                <c:pt idx="55">
                  <c:v>-12.5</c:v>
                </c:pt>
                <c:pt idx="56">
                  <c:v>-13</c:v>
                </c:pt>
                <c:pt idx="57">
                  <c:v>-13.5</c:v>
                </c:pt>
                <c:pt idx="58">
                  <c:v>-14</c:v>
                </c:pt>
                <c:pt idx="59">
                  <c:v>-14.5</c:v>
                </c:pt>
                <c:pt idx="60">
                  <c:v>-14.994999999999999</c:v>
                </c:pt>
              </c:numCache>
            </c:numRef>
          </c:xVal>
          <c:yVal>
            <c:numRef>
              <c:f>'980023'!$E$18:$E$78</c:f>
              <c:numCache>
                <c:formatCode>General</c:formatCode>
                <c:ptCount val="61"/>
                <c:pt idx="0">
                  <c:v>279</c:v>
                </c:pt>
                <c:pt idx="1">
                  <c:v>260</c:v>
                </c:pt>
                <c:pt idx="2">
                  <c:v>249</c:v>
                </c:pt>
                <c:pt idx="3">
                  <c:v>316</c:v>
                </c:pt>
                <c:pt idx="4">
                  <c:v>306</c:v>
                </c:pt>
                <c:pt idx="5">
                  <c:v>268</c:v>
                </c:pt>
                <c:pt idx="6">
                  <c:v>288</c:v>
                </c:pt>
                <c:pt idx="7">
                  <c:v>254</c:v>
                </c:pt>
                <c:pt idx="8">
                  <c:v>259</c:v>
                </c:pt>
                <c:pt idx="9">
                  <c:v>250</c:v>
                </c:pt>
                <c:pt idx="10">
                  <c:v>287</c:v>
                </c:pt>
                <c:pt idx="11">
                  <c:v>251</c:v>
                </c:pt>
                <c:pt idx="12">
                  <c:v>265</c:v>
                </c:pt>
                <c:pt idx="13">
                  <c:v>291</c:v>
                </c:pt>
                <c:pt idx="14">
                  <c:v>229</c:v>
                </c:pt>
                <c:pt idx="15">
                  <c:v>245</c:v>
                </c:pt>
                <c:pt idx="16">
                  <c:v>243</c:v>
                </c:pt>
                <c:pt idx="17">
                  <c:v>231</c:v>
                </c:pt>
                <c:pt idx="18">
                  <c:v>211</c:v>
                </c:pt>
                <c:pt idx="19">
                  <c:v>217</c:v>
                </c:pt>
                <c:pt idx="20">
                  <c:v>226</c:v>
                </c:pt>
                <c:pt idx="21">
                  <c:v>222</c:v>
                </c:pt>
                <c:pt idx="22">
                  <c:v>199</c:v>
                </c:pt>
                <c:pt idx="23">
                  <c:v>191</c:v>
                </c:pt>
                <c:pt idx="24">
                  <c:v>184</c:v>
                </c:pt>
                <c:pt idx="25">
                  <c:v>179</c:v>
                </c:pt>
                <c:pt idx="26">
                  <c:v>197</c:v>
                </c:pt>
                <c:pt idx="27">
                  <c:v>191</c:v>
                </c:pt>
                <c:pt idx="28">
                  <c:v>171</c:v>
                </c:pt>
                <c:pt idx="29">
                  <c:v>170</c:v>
                </c:pt>
                <c:pt idx="30">
                  <c:v>139</c:v>
                </c:pt>
                <c:pt idx="31">
                  <c:v>125</c:v>
                </c:pt>
                <c:pt idx="32">
                  <c:v>150</c:v>
                </c:pt>
                <c:pt idx="33">
                  <c:v>118</c:v>
                </c:pt>
                <c:pt idx="34">
                  <c:v>130</c:v>
                </c:pt>
                <c:pt idx="35">
                  <c:v>122</c:v>
                </c:pt>
                <c:pt idx="36">
                  <c:v>107</c:v>
                </c:pt>
                <c:pt idx="37">
                  <c:v>123</c:v>
                </c:pt>
                <c:pt idx="38">
                  <c:v>96</c:v>
                </c:pt>
                <c:pt idx="39">
                  <c:v>115</c:v>
                </c:pt>
                <c:pt idx="40">
                  <c:v>81</c:v>
                </c:pt>
                <c:pt idx="41">
                  <c:v>97</c:v>
                </c:pt>
                <c:pt idx="42">
                  <c:v>97</c:v>
                </c:pt>
                <c:pt idx="43">
                  <c:v>65</c:v>
                </c:pt>
                <c:pt idx="44">
                  <c:v>76</c:v>
                </c:pt>
                <c:pt idx="45">
                  <c:v>70</c:v>
                </c:pt>
                <c:pt idx="46">
                  <c:v>49</c:v>
                </c:pt>
                <c:pt idx="47">
                  <c:v>57</c:v>
                </c:pt>
                <c:pt idx="48">
                  <c:v>40</c:v>
                </c:pt>
                <c:pt idx="49">
                  <c:v>49</c:v>
                </c:pt>
                <c:pt idx="50">
                  <c:v>36</c:v>
                </c:pt>
                <c:pt idx="51">
                  <c:v>32</c:v>
                </c:pt>
                <c:pt idx="52">
                  <c:v>40</c:v>
                </c:pt>
                <c:pt idx="53">
                  <c:v>31</c:v>
                </c:pt>
                <c:pt idx="54">
                  <c:v>31</c:v>
                </c:pt>
                <c:pt idx="55">
                  <c:v>30</c:v>
                </c:pt>
                <c:pt idx="56">
                  <c:v>29</c:v>
                </c:pt>
                <c:pt idx="57">
                  <c:v>36</c:v>
                </c:pt>
                <c:pt idx="58">
                  <c:v>31</c:v>
                </c:pt>
                <c:pt idx="59">
                  <c:v>35</c:v>
                </c:pt>
                <c:pt idx="60">
                  <c:v>29</c:v>
                </c:pt>
              </c:numCache>
            </c:numRef>
          </c:yVal>
        </c:ser>
        <c:ser>
          <c:idx val="1"/>
          <c:order val="1"/>
          <c:spPr>
            <a:ln w="44450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'980023'!$B$18:$B$78</c:f>
              <c:numCache>
                <c:formatCode>General</c:formatCode>
                <c:ptCount val="61"/>
                <c:pt idx="0">
                  <c:v>15.01</c:v>
                </c:pt>
                <c:pt idx="1">
                  <c:v>14.5</c:v>
                </c:pt>
                <c:pt idx="2">
                  <c:v>14.005000000000001</c:v>
                </c:pt>
                <c:pt idx="3">
                  <c:v>13.51</c:v>
                </c:pt>
                <c:pt idx="4">
                  <c:v>12.994999999999999</c:v>
                </c:pt>
                <c:pt idx="5">
                  <c:v>12.494999999999999</c:v>
                </c:pt>
                <c:pt idx="6">
                  <c:v>11.994999999999999</c:v>
                </c:pt>
                <c:pt idx="7">
                  <c:v>11.5</c:v>
                </c:pt>
                <c:pt idx="8">
                  <c:v>10.994999999999999</c:v>
                </c:pt>
                <c:pt idx="9">
                  <c:v>10.5</c:v>
                </c:pt>
                <c:pt idx="10">
                  <c:v>9.9949999999999992</c:v>
                </c:pt>
                <c:pt idx="11">
                  <c:v>9.4949999999999992</c:v>
                </c:pt>
                <c:pt idx="12">
                  <c:v>9</c:v>
                </c:pt>
                <c:pt idx="13">
                  <c:v>8.5050000000000008</c:v>
                </c:pt>
                <c:pt idx="14">
                  <c:v>8.0050000000000008</c:v>
                </c:pt>
                <c:pt idx="15">
                  <c:v>7.5</c:v>
                </c:pt>
                <c:pt idx="16">
                  <c:v>7</c:v>
                </c:pt>
                <c:pt idx="17">
                  <c:v>6.5049999999999999</c:v>
                </c:pt>
                <c:pt idx="18">
                  <c:v>6.0049999999999999</c:v>
                </c:pt>
                <c:pt idx="19">
                  <c:v>5.5049999999999999</c:v>
                </c:pt>
                <c:pt idx="20">
                  <c:v>5.0049999999999999</c:v>
                </c:pt>
                <c:pt idx="21">
                  <c:v>4.5049999999999999</c:v>
                </c:pt>
                <c:pt idx="22">
                  <c:v>4.0049999999999999</c:v>
                </c:pt>
                <c:pt idx="23">
                  <c:v>3.51</c:v>
                </c:pt>
                <c:pt idx="24">
                  <c:v>2.9950000000000001</c:v>
                </c:pt>
                <c:pt idx="25">
                  <c:v>2.4900000000000002</c:v>
                </c:pt>
                <c:pt idx="26">
                  <c:v>1.9950000000000001</c:v>
                </c:pt>
                <c:pt idx="27">
                  <c:v>1.49</c:v>
                </c:pt>
                <c:pt idx="28">
                  <c:v>1</c:v>
                </c:pt>
                <c:pt idx="29">
                  <c:v>0.5</c:v>
                </c:pt>
                <c:pt idx="30">
                  <c:v>0.01</c:v>
                </c:pt>
                <c:pt idx="31">
                  <c:v>-0.5</c:v>
                </c:pt>
                <c:pt idx="32">
                  <c:v>-1</c:v>
                </c:pt>
                <c:pt idx="33">
                  <c:v>-1.4950000000000001</c:v>
                </c:pt>
                <c:pt idx="34">
                  <c:v>-2</c:v>
                </c:pt>
                <c:pt idx="35">
                  <c:v>-2.5</c:v>
                </c:pt>
                <c:pt idx="36">
                  <c:v>-3.0049999999999999</c:v>
                </c:pt>
                <c:pt idx="37">
                  <c:v>-3.5049999999999999</c:v>
                </c:pt>
                <c:pt idx="38">
                  <c:v>-4.0049999999999999</c:v>
                </c:pt>
                <c:pt idx="39">
                  <c:v>-4.5049999999999999</c:v>
                </c:pt>
                <c:pt idx="40">
                  <c:v>-5</c:v>
                </c:pt>
                <c:pt idx="41">
                  <c:v>-5.5049999999999999</c:v>
                </c:pt>
                <c:pt idx="42">
                  <c:v>-6</c:v>
                </c:pt>
                <c:pt idx="43">
                  <c:v>-6.5049999999999999</c:v>
                </c:pt>
                <c:pt idx="44">
                  <c:v>-7.0049999999999999</c:v>
                </c:pt>
                <c:pt idx="45">
                  <c:v>-7.5049999999999999</c:v>
                </c:pt>
                <c:pt idx="46">
                  <c:v>-7.9950000000000001</c:v>
                </c:pt>
                <c:pt idx="47">
                  <c:v>-8.4949999999999992</c:v>
                </c:pt>
                <c:pt idx="48">
                  <c:v>-8.9949999999999992</c:v>
                </c:pt>
                <c:pt idx="49">
                  <c:v>-9.5050000000000008</c:v>
                </c:pt>
                <c:pt idx="50">
                  <c:v>-10.005000000000001</c:v>
                </c:pt>
                <c:pt idx="51">
                  <c:v>-10.505000000000001</c:v>
                </c:pt>
                <c:pt idx="52">
                  <c:v>-11.005000000000001</c:v>
                </c:pt>
                <c:pt idx="53">
                  <c:v>-11.51</c:v>
                </c:pt>
                <c:pt idx="54">
                  <c:v>-11.994999999999999</c:v>
                </c:pt>
                <c:pt idx="55">
                  <c:v>-12.5</c:v>
                </c:pt>
                <c:pt idx="56">
                  <c:v>-13</c:v>
                </c:pt>
                <c:pt idx="57">
                  <c:v>-13.5</c:v>
                </c:pt>
                <c:pt idx="58">
                  <c:v>-14</c:v>
                </c:pt>
                <c:pt idx="59">
                  <c:v>-14.5</c:v>
                </c:pt>
                <c:pt idx="60">
                  <c:v>-14.994999999999999</c:v>
                </c:pt>
              </c:numCache>
            </c:numRef>
          </c:xVal>
          <c:yVal>
            <c:numRef>
              <c:f>'980023'!$F$18:$F$78</c:f>
              <c:numCache>
                <c:formatCode>General</c:formatCode>
                <c:ptCount val="61"/>
                <c:pt idx="0">
                  <c:v>272.2940382694004</c:v>
                </c:pt>
                <c:pt idx="1">
                  <c:v>272.2940382694004</c:v>
                </c:pt>
                <c:pt idx="2">
                  <c:v>272.2940382694004</c:v>
                </c:pt>
                <c:pt idx="3">
                  <c:v>272.2940382694004</c:v>
                </c:pt>
                <c:pt idx="4">
                  <c:v>272.2940382694004</c:v>
                </c:pt>
                <c:pt idx="5">
                  <c:v>272.2940382694004</c:v>
                </c:pt>
                <c:pt idx="6">
                  <c:v>272.2940382694004</c:v>
                </c:pt>
                <c:pt idx="7">
                  <c:v>272.2940382694004</c:v>
                </c:pt>
                <c:pt idx="8">
                  <c:v>272.2940382694004</c:v>
                </c:pt>
                <c:pt idx="9">
                  <c:v>272.2940382694004</c:v>
                </c:pt>
                <c:pt idx="10">
                  <c:v>272.2940382694004</c:v>
                </c:pt>
                <c:pt idx="11">
                  <c:v>266.34442410164786</c:v>
                </c:pt>
                <c:pt idx="12">
                  <c:v>260.45430244319323</c:v>
                </c:pt>
                <c:pt idx="13">
                  <c:v>254.56418078473862</c:v>
                </c:pt>
                <c:pt idx="14">
                  <c:v>248.6145629479158</c:v>
                </c:pt>
                <c:pt idx="15">
                  <c:v>242.60544893272467</c:v>
                </c:pt>
                <c:pt idx="16">
                  <c:v>236.65583109590182</c:v>
                </c:pt>
                <c:pt idx="17">
                  <c:v>230.76570943744721</c:v>
                </c:pt>
                <c:pt idx="18">
                  <c:v>224.81609160062436</c:v>
                </c:pt>
                <c:pt idx="19">
                  <c:v>218.86647376380151</c:v>
                </c:pt>
                <c:pt idx="20">
                  <c:v>212.91685592697866</c:v>
                </c:pt>
                <c:pt idx="21">
                  <c:v>206.96723809015577</c:v>
                </c:pt>
                <c:pt idx="22">
                  <c:v>201.01762025333292</c:v>
                </c:pt>
                <c:pt idx="23">
                  <c:v>195.12749859487832</c:v>
                </c:pt>
                <c:pt idx="24">
                  <c:v>188.99939222295077</c:v>
                </c:pt>
                <c:pt idx="25">
                  <c:v>182.9902782077597</c:v>
                </c:pt>
                <c:pt idx="26">
                  <c:v>177.10015654930507</c:v>
                </c:pt>
                <c:pt idx="27">
                  <c:v>171.091042534114</c:v>
                </c:pt>
                <c:pt idx="28">
                  <c:v>165.26041705402758</c:v>
                </c:pt>
                <c:pt idx="29">
                  <c:v>159.31079921720473</c:v>
                </c:pt>
                <c:pt idx="30">
                  <c:v>153.48017373711835</c:v>
                </c:pt>
                <c:pt idx="31">
                  <c:v>147.41156354355903</c:v>
                </c:pt>
                <c:pt idx="32">
                  <c:v>141.46194570673617</c:v>
                </c:pt>
                <c:pt idx="33">
                  <c:v>135.57182404828154</c:v>
                </c:pt>
                <c:pt idx="34">
                  <c:v>129.56271003309047</c:v>
                </c:pt>
                <c:pt idx="35">
                  <c:v>123.61309219626763</c:v>
                </c:pt>
                <c:pt idx="36">
                  <c:v>117.60397818107654</c:v>
                </c:pt>
                <c:pt idx="37">
                  <c:v>111.65436034425369</c:v>
                </c:pt>
                <c:pt idx="38">
                  <c:v>105.70474250743084</c:v>
                </c:pt>
                <c:pt idx="39">
                  <c:v>99.755124670607984</c:v>
                </c:pt>
                <c:pt idx="40">
                  <c:v>93.865003012153352</c:v>
                </c:pt>
                <c:pt idx="41">
                  <c:v>87.855888996962278</c:v>
                </c:pt>
                <c:pt idx="42">
                  <c:v>81.965767338507646</c:v>
                </c:pt>
                <c:pt idx="43">
                  <c:v>75.956653323316573</c:v>
                </c:pt>
                <c:pt idx="44">
                  <c:v>70.00703548649372</c:v>
                </c:pt>
                <c:pt idx="45">
                  <c:v>64.057417649670867</c:v>
                </c:pt>
                <c:pt idx="46">
                  <c:v>58.226792169584471</c:v>
                </c:pt>
                <c:pt idx="47">
                  <c:v>52.277174332761618</c:v>
                </c:pt>
                <c:pt idx="48">
                  <c:v>46.327556495938765</c:v>
                </c:pt>
                <c:pt idx="49">
                  <c:v>40.258946302379435</c:v>
                </c:pt>
                <c:pt idx="50">
                  <c:v>34.309328465556582</c:v>
                </c:pt>
                <c:pt idx="51">
                  <c:v>32.085666345710393</c:v>
                </c:pt>
                <c:pt idx="52">
                  <c:v>32.085666345710393</c:v>
                </c:pt>
                <c:pt idx="53">
                  <c:v>32.085666345710393</c:v>
                </c:pt>
                <c:pt idx="54">
                  <c:v>32.085666345710393</c:v>
                </c:pt>
                <c:pt idx="55">
                  <c:v>32.085666345710393</c:v>
                </c:pt>
                <c:pt idx="56">
                  <c:v>32.085666345710393</c:v>
                </c:pt>
                <c:pt idx="57">
                  <c:v>32.085666345710393</c:v>
                </c:pt>
                <c:pt idx="58">
                  <c:v>32.085666345710393</c:v>
                </c:pt>
                <c:pt idx="59">
                  <c:v>32.085666345710393</c:v>
                </c:pt>
                <c:pt idx="60">
                  <c:v>32.085666345710393</c:v>
                </c:pt>
              </c:numCache>
            </c:numRef>
          </c:yVal>
        </c:ser>
        <c:axId val="144694272"/>
        <c:axId val="144692736"/>
      </c:scatterChart>
      <c:valAx>
        <c:axId val="144694272"/>
        <c:scaling>
          <c:orientation val="minMax"/>
        </c:scaling>
        <c:axPos val="b"/>
        <c:numFmt formatCode="General" sourceLinked="1"/>
        <c:tickLblPos val="nextTo"/>
        <c:crossAx val="144692736"/>
        <c:crosses val="autoZero"/>
        <c:crossBetween val="midCat"/>
      </c:valAx>
      <c:valAx>
        <c:axId val="144692736"/>
        <c:scaling>
          <c:orientation val="minMax"/>
        </c:scaling>
        <c:axPos val="l"/>
        <c:majorGridlines/>
        <c:numFmt formatCode="General" sourceLinked="1"/>
        <c:tickLblPos val="nextTo"/>
        <c:crossAx val="144694272"/>
        <c:crosses val="autoZero"/>
        <c:crossBetween val="midCat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419100</xdr:colOff>
      <xdr:row>19</xdr:row>
      <xdr:rowOff>114300</xdr:rowOff>
    </xdr:from>
    <xdr:to>
      <xdr:col>15</xdr:col>
      <xdr:colOff>114300</xdr:colOff>
      <xdr:row>34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\Microsoft%20Office\Office12\xlstart\Parse2007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Navigation"/>
      <sheetName val="MenuSheet"/>
      <sheetName val="peakChart"/>
    </sheetNames>
    <definedNames>
      <definedName name="wallScanZ"/>
    </defined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9"/>
  <sheetViews>
    <sheetView workbookViewId="0"/>
  </sheetViews>
  <sheetFormatPr defaultRowHeight="15"/>
  <sheetData>
    <row r="1" spans="1:15">
      <c r="A1" t="s">
        <v>44</v>
      </c>
      <c r="B1">
        <v>980023</v>
      </c>
      <c r="E1" t="s">
        <v>12</v>
      </c>
      <c r="F1" t="s">
        <v>13</v>
      </c>
      <c r="G1" t="s">
        <v>14</v>
      </c>
      <c r="H1" t="s">
        <v>15</v>
      </c>
      <c r="I1" t="s">
        <v>16</v>
      </c>
      <c r="J1" t="s">
        <v>17</v>
      </c>
      <c r="K1" t="s">
        <v>18</v>
      </c>
      <c r="L1" t="s">
        <v>19</v>
      </c>
      <c r="M1" t="s">
        <v>20</v>
      </c>
      <c r="N1" t="s">
        <v>21</v>
      </c>
      <c r="O1" t="s">
        <v>22</v>
      </c>
    </row>
    <row r="2" spans="1:15">
      <c r="A2" t="s">
        <v>55</v>
      </c>
      <c r="B2">
        <v>1</v>
      </c>
      <c r="E2">
        <v>1</v>
      </c>
      <c r="F2">
        <v>5</v>
      </c>
      <c r="G2">
        <v>15</v>
      </c>
      <c r="H2">
        <v>18</v>
      </c>
      <c r="I2">
        <v>78</v>
      </c>
      <c r="J2">
        <v>2</v>
      </c>
      <c r="K2">
        <v>5</v>
      </c>
      <c r="L2">
        <v>4</v>
      </c>
      <c r="M2">
        <v>3</v>
      </c>
      <c r="N2" t="s">
        <v>32</v>
      </c>
      <c r="O2">
        <v>12</v>
      </c>
    </row>
    <row r="3" spans="1:15">
      <c r="A3" t="s">
        <v>45</v>
      </c>
      <c r="B3" t="s">
        <v>46</v>
      </c>
    </row>
    <row r="4" spans="1:15">
      <c r="A4" t="s">
        <v>53</v>
      </c>
      <c r="B4">
        <v>78</v>
      </c>
    </row>
    <row r="5" spans="1:15">
      <c r="A5" t="s">
        <v>47</v>
      </c>
      <c r="B5">
        <v>19</v>
      </c>
    </row>
    <row r="6" spans="1:15">
      <c r="A6" t="s">
        <v>48</v>
      </c>
      <c r="B6">
        <v>5</v>
      </c>
    </row>
    <row r="7" spans="1:15">
      <c r="A7" t="s">
        <v>49</v>
      </c>
      <c r="B7">
        <v>13</v>
      </c>
    </row>
    <row r="8" spans="1:15">
      <c r="A8" t="s">
        <v>50</v>
      </c>
      <c r="B8">
        <v>0</v>
      </c>
    </row>
    <row r="9" spans="1:15">
      <c r="A9" t="s">
        <v>51</v>
      </c>
      <c r="B9" t="s">
        <v>52</v>
      </c>
    </row>
  </sheetData>
  <sheetProtection password="EA2A" sheet="1" objects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S2"/>
  <sheetViews>
    <sheetView workbookViewId="0"/>
  </sheetViews>
  <sheetFormatPr defaultRowHeight="15"/>
  <sheetData>
    <row r="1" spans="1:19" s="1" customFormat="1">
      <c r="A1" s="1" t="s">
        <v>12</v>
      </c>
      <c r="B1" s="1" t="s">
        <v>23</v>
      </c>
      <c r="C1" s="1" t="s">
        <v>24</v>
      </c>
      <c r="D1" s="1" t="s">
        <v>25</v>
      </c>
      <c r="E1" s="1" t="s">
        <v>26</v>
      </c>
      <c r="F1" s="1" t="s">
        <v>27</v>
      </c>
      <c r="G1" s="1" t="s">
        <v>28</v>
      </c>
      <c r="H1" s="1" t="s">
        <v>17</v>
      </c>
      <c r="I1" s="1" t="s">
        <v>29</v>
      </c>
      <c r="J1" s="1" t="s">
        <v>30</v>
      </c>
      <c r="K1" s="1" t="s">
        <v>31</v>
      </c>
      <c r="L1" s="1" t="s">
        <v>32</v>
      </c>
      <c r="M1" s="1" t="s">
        <v>33</v>
      </c>
      <c r="N1" s="1" t="s">
        <v>34</v>
      </c>
      <c r="O1" s="1" t="s">
        <v>39</v>
      </c>
      <c r="P1" s="1" t="s">
        <v>40</v>
      </c>
      <c r="Q1" s="1" t="s">
        <v>41</v>
      </c>
      <c r="R1" s="1" t="s">
        <v>42</v>
      </c>
      <c r="S1" s="1" t="s">
        <v>43</v>
      </c>
    </row>
    <row r="2" spans="1:19">
      <c r="A2">
        <v>1</v>
      </c>
      <c r="B2">
        <v>1</v>
      </c>
      <c r="C2">
        <v>980023</v>
      </c>
      <c r="D2" s="2">
        <v>41625.469913657405</v>
      </c>
      <c r="E2">
        <v>71.88</v>
      </c>
      <c r="F2">
        <v>35.94</v>
      </c>
      <c r="G2">
        <v>-135</v>
      </c>
      <c r="H2">
        <v>-90</v>
      </c>
      <c r="I2">
        <f xml:space="preserve">  17</f>
        <v>17</v>
      </c>
      <c r="J2">
        <v>28.46</v>
      </c>
      <c r="K2">
        <v>-21.5</v>
      </c>
      <c r="L2">
        <v>15</v>
      </c>
      <c r="M2">
        <f xml:space="preserve">   0</f>
        <v>0</v>
      </c>
      <c r="N2" t="s">
        <v>35</v>
      </c>
      <c r="O2">
        <v>61</v>
      </c>
      <c r="P2">
        <v>3000</v>
      </c>
      <c r="Q2">
        <v>14</v>
      </c>
      <c r="R2">
        <v>316</v>
      </c>
      <c r="S2">
        <v>29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J78"/>
  <sheetViews>
    <sheetView tabSelected="1" topLeftCell="A12" workbookViewId="0">
      <selection activeCell="H18" sqref="H18"/>
    </sheetView>
  </sheetViews>
  <sheetFormatPr defaultRowHeight="15"/>
  <sheetData>
    <row r="1" spans="1:10">
      <c r="A1" t="s">
        <v>54</v>
      </c>
      <c r="B1">
        <v>1</v>
      </c>
    </row>
    <row r="2" spans="1:10">
      <c r="A2" t="s">
        <v>0</v>
      </c>
    </row>
    <row r="3" spans="1:10">
      <c r="A3" t="s">
        <v>0</v>
      </c>
    </row>
    <row r="4" spans="1:10">
      <c r="A4" t="s">
        <v>0</v>
      </c>
    </row>
    <row r="5" spans="1:10">
      <c r="A5" t="s">
        <v>1</v>
      </c>
    </row>
    <row r="6" spans="1:10">
      <c r="A6" t="s">
        <v>2</v>
      </c>
    </row>
    <row r="7" spans="1:10">
      <c r="A7" t="s">
        <v>3</v>
      </c>
    </row>
    <row r="8" spans="1:10">
      <c r="A8" t="s">
        <v>4</v>
      </c>
    </row>
    <row r="9" spans="1:10">
      <c r="A9" t="s">
        <v>5</v>
      </c>
    </row>
    <row r="10" spans="1:10">
      <c r="A10" t="s">
        <v>6</v>
      </c>
    </row>
    <row r="11" spans="1:10">
      <c r="A11" t="s">
        <v>7</v>
      </c>
    </row>
    <row r="12" spans="1:10">
      <c r="A12" t="s">
        <v>8</v>
      </c>
    </row>
    <row r="13" spans="1:10">
      <c r="A13" t="s">
        <v>9</v>
      </c>
    </row>
    <row r="14" spans="1:10">
      <c r="A14" t="s">
        <v>10</v>
      </c>
      <c r="G14" t="s">
        <v>56</v>
      </c>
      <c r="H14" t="s">
        <v>57</v>
      </c>
      <c r="I14" t="s">
        <v>58</v>
      </c>
      <c r="J14" t="s">
        <v>59</v>
      </c>
    </row>
    <row r="15" spans="1:10">
      <c r="A15" t="s">
        <v>11</v>
      </c>
      <c r="G15">
        <v>240.20837192368998</v>
      </c>
      <c r="H15">
        <v>-9.8437337065333336E-2</v>
      </c>
      <c r="I15">
        <v>32.085666345710393</v>
      </c>
      <c r="J15">
        <v>20.18687405744058</v>
      </c>
    </row>
    <row r="16" spans="1:10">
      <c r="A16" t="s">
        <v>0</v>
      </c>
    </row>
    <row r="17" spans="1:8">
      <c r="A17" t="s">
        <v>38</v>
      </c>
      <c r="B17" t="s">
        <v>32</v>
      </c>
      <c r="C17" t="s">
        <v>20</v>
      </c>
      <c r="D17" t="s">
        <v>37</v>
      </c>
      <c r="E17" t="s">
        <v>36</v>
      </c>
      <c r="F17" t="s">
        <v>60</v>
      </c>
      <c r="G17" t="s">
        <v>61</v>
      </c>
      <c r="H17" t="s">
        <v>62</v>
      </c>
    </row>
    <row r="18" spans="1:8">
      <c r="A18">
        <v>1</v>
      </c>
      <c r="B18">
        <v>15.01</v>
      </c>
      <c r="C18">
        <v>14</v>
      </c>
      <c r="D18">
        <v>3000</v>
      </c>
      <c r="E18">
        <v>279</v>
      </c>
      <c r="F18">
        <f>[1]!wallScanZ(-B18,$G$15,-$H$15,$I$15,$J$15)</f>
        <v>272.2940382694004</v>
      </c>
      <c r="G18">
        <f>(F18-E18)^2/E18</f>
        <v>0.16118251875364278</v>
      </c>
      <c r="H18">
        <f>SUM(G18:G78)/(COUNT(G18:G78)-4)</f>
        <v>1.114103704087021</v>
      </c>
    </row>
    <row r="19" spans="1:8">
      <c r="A19">
        <v>2</v>
      </c>
      <c r="B19">
        <v>14.5</v>
      </c>
      <c r="C19">
        <v>14</v>
      </c>
      <c r="D19">
        <v>3000</v>
      </c>
      <c r="E19">
        <v>260</v>
      </c>
      <c r="F19">
        <f>[1]!wallScanZ(-B19,$G$15,-$H$15,$I$15,$J$15)</f>
        <v>272.2940382694004</v>
      </c>
      <c r="G19">
        <f t="shared" ref="G19:G78" si="0">(F19-E19)^2/E19</f>
        <v>0.58132068065185261</v>
      </c>
    </row>
    <row r="20" spans="1:8">
      <c r="A20">
        <v>3</v>
      </c>
      <c r="B20">
        <v>14.005000000000001</v>
      </c>
      <c r="C20">
        <v>14</v>
      </c>
      <c r="D20">
        <v>3000</v>
      </c>
      <c r="E20">
        <v>249</v>
      </c>
      <c r="F20">
        <f>[1]!wallScanZ(-B20,$G$15,-$H$15,$I$15,$J$15)</f>
        <v>272.2940382694004</v>
      </c>
      <c r="G20">
        <f t="shared" si="0"/>
        <v>2.1791655377361066</v>
      </c>
    </row>
    <row r="21" spans="1:8">
      <c r="A21">
        <v>4</v>
      </c>
      <c r="B21">
        <v>13.51</v>
      </c>
      <c r="C21">
        <v>14</v>
      </c>
      <c r="D21">
        <v>3000</v>
      </c>
      <c r="E21">
        <v>316</v>
      </c>
      <c r="F21">
        <f>[1]!wallScanZ(-B21,$G$15,-$H$15,$I$15,$J$15)</f>
        <v>272.2940382694004</v>
      </c>
      <c r="G21">
        <f t="shared" si="0"/>
        <v>6.0449718063184701</v>
      </c>
    </row>
    <row r="22" spans="1:8">
      <c r="A22">
        <v>5</v>
      </c>
      <c r="B22">
        <v>12.994999999999999</v>
      </c>
      <c r="C22">
        <v>15</v>
      </c>
      <c r="D22">
        <v>3000</v>
      </c>
      <c r="E22">
        <v>306</v>
      </c>
      <c r="F22">
        <f>[1]!wallScanZ(-B22,$G$15,-$H$15,$I$15,$J$15)</f>
        <v>272.2940382694004</v>
      </c>
      <c r="G22">
        <f t="shared" si="0"/>
        <v>3.7127184842635441</v>
      </c>
    </row>
    <row r="23" spans="1:8">
      <c r="A23">
        <v>6</v>
      </c>
      <c r="B23">
        <v>12.494999999999999</v>
      </c>
      <c r="C23">
        <v>14</v>
      </c>
      <c r="D23">
        <v>3000</v>
      </c>
      <c r="E23">
        <v>268</v>
      </c>
      <c r="F23">
        <f>[1]!wallScanZ(-B23,$G$15,-$H$15,$I$15,$J$15)</f>
        <v>272.2940382694004</v>
      </c>
      <c r="G23">
        <f t="shared" si="0"/>
        <v>6.8801360668191078E-2</v>
      </c>
    </row>
    <row r="24" spans="1:8">
      <c r="A24">
        <v>7</v>
      </c>
      <c r="B24">
        <v>11.994999999999999</v>
      </c>
      <c r="C24">
        <v>14</v>
      </c>
      <c r="D24">
        <v>3000</v>
      </c>
      <c r="E24">
        <v>288</v>
      </c>
      <c r="F24">
        <f>[1]!wallScanZ(-B24,$G$15,-$H$15,$I$15,$J$15)</f>
        <v>272.2940382694004</v>
      </c>
      <c r="G24">
        <f t="shared" si="0"/>
        <v>0.85651817320506629</v>
      </c>
    </row>
    <row r="25" spans="1:8">
      <c r="A25">
        <v>8</v>
      </c>
      <c r="B25">
        <v>11.5</v>
      </c>
      <c r="C25">
        <v>15</v>
      </c>
      <c r="D25">
        <v>3000</v>
      </c>
      <c r="E25">
        <v>254</v>
      </c>
      <c r="F25">
        <f>[1]!wallScanZ(-B25,$G$15,-$H$15,$I$15,$J$15)</f>
        <v>272.2940382694004</v>
      </c>
      <c r="G25">
        <f t="shared" si="0"/>
        <v>1.3176056543397106</v>
      </c>
    </row>
    <row r="26" spans="1:8">
      <c r="A26">
        <v>9</v>
      </c>
      <c r="B26">
        <v>10.994999999999999</v>
      </c>
      <c r="C26">
        <v>15</v>
      </c>
      <c r="D26">
        <v>3000</v>
      </c>
      <c r="E26">
        <v>259</v>
      </c>
      <c r="F26">
        <f>[1]!wallScanZ(-B26,$G$15,-$H$15,$I$15,$J$15)</f>
        <v>272.2940382694004</v>
      </c>
      <c r="G26">
        <f t="shared" si="0"/>
        <v>0.68236082435630296</v>
      </c>
    </row>
    <row r="27" spans="1:8">
      <c r="A27">
        <v>10</v>
      </c>
      <c r="B27">
        <v>10.5</v>
      </c>
      <c r="C27">
        <v>14</v>
      </c>
      <c r="D27">
        <v>3000</v>
      </c>
      <c r="E27">
        <v>250</v>
      </c>
      <c r="F27">
        <f>[1]!wallScanZ(-B27,$G$15,-$H$15,$I$15,$J$15)</f>
        <v>272.2940382694004</v>
      </c>
      <c r="G27">
        <f t="shared" si="0"/>
        <v>1.9880965694299588</v>
      </c>
    </row>
    <row r="28" spans="1:8">
      <c r="A28">
        <v>11</v>
      </c>
      <c r="B28">
        <v>9.9949999999999992</v>
      </c>
      <c r="C28">
        <v>14</v>
      </c>
      <c r="D28">
        <v>3000</v>
      </c>
      <c r="E28">
        <v>287</v>
      </c>
      <c r="F28">
        <f>[1]!wallScanZ(-B28,$G$15,-$H$15,$I$15,$J$15)</f>
        <v>272.2940382694004</v>
      </c>
      <c r="G28">
        <f t="shared" si="0"/>
        <v>0.75353766697512159</v>
      </c>
    </row>
    <row r="29" spans="1:8">
      <c r="A29">
        <v>12</v>
      </c>
      <c r="B29">
        <v>9.4949999999999992</v>
      </c>
      <c r="C29">
        <v>14</v>
      </c>
      <c r="D29">
        <v>3000</v>
      </c>
      <c r="E29">
        <v>251</v>
      </c>
      <c r="F29">
        <f>[1]!wallScanZ(-B29,$G$15,-$H$15,$I$15,$J$15)</f>
        <v>266.34442410164786</v>
      </c>
      <c r="G29">
        <f t="shared" si="0"/>
        <v>0.93805319127980769</v>
      </c>
    </row>
    <row r="30" spans="1:8">
      <c r="A30">
        <v>13</v>
      </c>
      <c r="B30">
        <v>9</v>
      </c>
      <c r="C30">
        <v>14</v>
      </c>
      <c r="D30">
        <v>3000</v>
      </c>
      <c r="E30">
        <v>265</v>
      </c>
      <c r="F30">
        <f>[1]!wallScanZ(-B30,$G$15,-$H$15,$I$15,$J$15)</f>
        <v>260.45430244319323</v>
      </c>
      <c r="G30">
        <f t="shared" si="0"/>
        <v>7.7974967086637953E-2</v>
      </c>
    </row>
    <row r="31" spans="1:8">
      <c r="A31">
        <v>14</v>
      </c>
      <c r="B31">
        <v>8.5050000000000008</v>
      </c>
      <c r="C31">
        <v>14</v>
      </c>
      <c r="D31">
        <v>3000</v>
      </c>
      <c r="E31">
        <v>291</v>
      </c>
      <c r="F31">
        <f>[1]!wallScanZ(-B31,$G$15,-$H$15,$I$15,$J$15)</f>
        <v>254.56418078473862</v>
      </c>
      <c r="G31">
        <f t="shared" si="0"/>
        <v>4.5620925150763236</v>
      </c>
    </row>
    <row r="32" spans="1:8">
      <c r="A32">
        <v>15</v>
      </c>
      <c r="B32">
        <v>8.0050000000000008</v>
      </c>
      <c r="C32">
        <v>14</v>
      </c>
      <c r="D32">
        <v>3000</v>
      </c>
      <c r="E32">
        <v>229</v>
      </c>
      <c r="F32">
        <f>[1]!wallScanZ(-B32,$G$15,-$H$15,$I$15,$J$15)</f>
        <v>248.6145629479158</v>
      </c>
      <c r="G32">
        <f t="shared" si="0"/>
        <v>1.680048382697604</v>
      </c>
    </row>
    <row r="33" spans="1:7">
      <c r="A33">
        <v>16</v>
      </c>
      <c r="B33">
        <v>7.5</v>
      </c>
      <c r="C33">
        <v>14</v>
      </c>
      <c r="D33">
        <v>3000</v>
      </c>
      <c r="E33">
        <v>245</v>
      </c>
      <c r="F33">
        <f>[1]!wallScanZ(-B33,$G$15,-$H$15,$I$15,$J$15)</f>
        <v>242.60544893272467</v>
      </c>
      <c r="G33">
        <f t="shared" si="0"/>
        <v>2.3403570668528256E-2</v>
      </c>
    </row>
    <row r="34" spans="1:7">
      <c r="A34">
        <v>17</v>
      </c>
      <c r="B34">
        <v>7</v>
      </c>
      <c r="C34">
        <v>14</v>
      </c>
      <c r="D34">
        <v>3000</v>
      </c>
      <c r="E34">
        <v>243</v>
      </c>
      <c r="F34">
        <f>[1]!wallScanZ(-B34,$G$15,-$H$15,$I$15,$J$15)</f>
        <v>236.65583109590182</v>
      </c>
      <c r="G34">
        <f t="shared" si="0"/>
        <v>0.16563160116759809</v>
      </c>
    </row>
    <row r="35" spans="1:7">
      <c r="A35">
        <v>18</v>
      </c>
      <c r="B35">
        <v>6.5049999999999999</v>
      </c>
      <c r="C35">
        <v>14</v>
      </c>
      <c r="D35">
        <v>3000</v>
      </c>
      <c r="E35">
        <v>231</v>
      </c>
      <c r="F35">
        <f>[1]!wallScanZ(-B35,$G$15,-$H$15,$I$15,$J$15)</f>
        <v>230.76570943744721</v>
      </c>
      <c r="G35">
        <f t="shared" si="0"/>
        <v>2.3762799870693092E-4</v>
      </c>
    </row>
    <row r="36" spans="1:7">
      <c r="A36">
        <v>19</v>
      </c>
      <c r="B36">
        <v>6.0049999999999999</v>
      </c>
      <c r="C36">
        <v>14</v>
      </c>
      <c r="D36">
        <v>3000</v>
      </c>
      <c r="E36">
        <v>211</v>
      </c>
      <c r="F36">
        <f>[1]!wallScanZ(-B36,$G$15,-$H$15,$I$15,$J$15)</f>
        <v>224.81609160062436</v>
      </c>
      <c r="G36">
        <f t="shared" si="0"/>
        <v>0.9046653417859859</v>
      </c>
    </row>
    <row r="37" spans="1:7">
      <c r="A37">
        <v>20</v>
      </c>
      <c r="B37">
        <v>5.5049999999999999</v>
      </c>
      <c r="C37">
        <v>14</v>
      </c>
      <c r="D37">
        <v>3000</v>
      </c>
      <c r="E37">
        <v>217</v>
      </c>
      <c r="F37">
        <f>[1]!wallScanZ(-B37,$G$15,-$H$15,$I$15,$J$15)</f>
        <v>218.86647376380151</v>
      </c>
      <c r="G37">
        <f t="shared" si="0"/>
        <v>1.6054029082762065E-2</v>
      </c>
    </row>
    <row r="38" spans="1:7">
      <c r="A38">
        <v>21</v>
      </c>
      <c r="B38">
        <v>5.0049999999999999</v>
      </c>
      <c r="C38">
        <v>14</v>
      </c>
      <c r="D38">
        <v>3000</v>
      </c>
      <c r="E38">
        <v>226</v>
      </c>
      <c r="F38">
        <f>[1]!wallScanZ(-B38,$G$15,-$H$15,$I$15,$J$15)</f>
        <v>212.91685592697866</v>
      </c>
      <c r="G38">
        <f t="shared" si="0"/>
        <v>0.75738344617448472</v>
      </c>
    </row>
    <row r="39" spans="1:7">
      <c r="A39">
        <v>22</v>
      </c>
      <c r="B39">
        <v>4.5049999999999999</v>
      </c>
      <c r="C39">
        <v>14</v>
      </c>
      <c r="D39">
        <v>3000</v>
      </c>
      <c r="E39">
        <v>222</v>
      </c>
      <c r="F39">
        <f>[1]!wallScanZ(-B39,$G$15,-$H$15,$I$15,$J$15)</f>
        <v>206.96723809015577</v>
      </c>
      <c r="G39">
        <f t="shared" si="0"/>
        <v>1.0179456335047901</v>
      </c>
    </row>
    <row r="40" spans="1:7">
      <c r="A40">
        <v>23</v>
      </c>
      <c r="B40">
        <v>4.0049999999999999</v>
      </c>
      <c r="C40">
        <v>14</v>
      </c>
      <c r="D40">
        <v>3000</v>
      </c>
      <c r="E40">
        <v>199</v>
      </c>
      <c r="F40">
        <f>[1]!wallScanZ(-B40,$G$15,-$H$15,$I$15,$J$15)</f>
        <v>201.01762025333292</v>
      </c>
      <c r="G40">
        <f t="shared" si="0"/>
        <v>2.0456238626428157E-2</v>
      </c>
    </row>
    <row r="41" spans="1:7">
      <c r="A41">
        <v>24</v>
      </c>
      <c r="B41">
        <v>3.51</v>
      </c>
      <c r="C41">
        <v>15</v>
      </c>
      <c r="D41">
        <v>3000</v>
      </c>
      <c r="E41">
        <v>191</v>
      </c>
      <c r="F41">
        <f>[1]!wallScanZ(-B41,$G$15,-$H$15,$I$15,$J$15)</f>
        <v>195.12749859487832</v>
      </c>
      <c r="G41">
        <f t="shared" si="0"/>
        <v>8.919499817132194E-2</v>
      </c>
    </row>
    <row r="42" spans="1:7">
      <c r="A42">
        <v>25</v>
      </c>
      <c r="B42">
        <v>2.9950000000000001</v>
      </c>
      <c r="C42">
        <v>14</v>
      </c>
      <c r="D42">
        <v>3000</v>
      </c>
      <c r="E42">
        <v>184</v>
      </c>
      <c r="F42">
        <f>[1]!wallScanZ(-B42,$G$15,-$H$15,$I$15,$J$15)</f>
        <v>188.99939222295077</v>
      </c>
      <c r="G42">
        <f t="shared" si="0"/>
        <v>0.13583653586359071</v>
      </c>
    </row>
    <row r="43" spans="1:7">
      <c r="A43">
        <v>26</v>
      </c>
      <c r="B43">
        <v>2.4900000000000002</v>
      </c>
      <c r="C43">
        <v>15</v>
      </c>
      <c r="D43">
        <v>3000</v>
      </c>
      <c r="E43">
        <v>179</v>
      </c>
      <c r="F43">
        <f>[1]!wallScanZ(-B43,$G$15,-$H$15,$I$15,$J$15)</f>
        <v>182.9902782077597</v>
      </c>
      <c r="G43">
        <f t="shared" si="0"/>
        <v>8.8951509359340625E-2</v>
      </c>
    </row>
    <row r="44" spans="1:7">
      <c r="A44">
        <v>27</v>
      </c>
      <c r="B44">
        <v>1.9950000000000001</v>
      </c>
      <c r="C44">
        <v>14</v>
      </c>
      <c r="D44">
        <v>3000</v>
      </c>
      <c r="E44">
        <v>197</v>
      </c>
      <c r="F44">
        <f>[1]!wallScanZ(-B44,$G$15,-$H$15,$I$15,$J$15)</f>
        <v>177.10015654930507</v>
      </c>
      <c r="G44">
        <f t="shared" si="0"/>
        <v>2.0101714180820607</v>
      </c>
    </row>
    <row r="45" spans="1:7">
      <c r="A45">
        <v>28</v>
      </c>
      <c r="B45">
        <v>1.49</v>
      </c>
      <c r="C45">
        <v>14</v>
      </c>
      <c r="D45">
        <v>3000</v>
      </c>
      <c r="E45">
        <v>191</v>
      </c>
      <c r="F45">
        <f>[1]!wallScanZ(-B45,$G$15,-$H$15,$I$15,$J$15)</f>
        <v>171.091042534114</v>
      </c>
      <c r="G45">
        <f t="shared" si="0"/>
        <v>2.075217734965749</v>
      </c>
    </row>
    <row r="46" spans="1:7">
      <c r="A46">
        <v>29</v>
      </c>
      <c r="B46">
        <v>1</v>
      </c>
      <c r="C46">
        <v>14</v>
      </c>
      <c r="D46">
        <v>3000</v>
      </c>
      <c r="E46">
        <v>171</v>
      </c>
      <c r="F46">
        <f>[1]!wallScanZ(-B46,$G$15,-$H$15,$I$15,$J$15)</f>
        <v>165.26041705402758</v>
      </c>
      <c r="G46">
        <f t="shared" si="0"/>
        <v>0.1926480256941368</v>
      </c>
    </row>
    <row r="47" spans="1:7">
      <c r="A47">
        <v>30</v>
      </c>
      <c r="B47">
        <v>0.5</v>
      </c>
      <c r="C47">
        <v>14</v>
      </c>
      <c r="D47">
        <v>3000</v>
      </c>
      <c r="E47">
        <v>170</v>
      </c>
      <c r="F47">
        <f>[1]!wallScanZ(-B47,$G$15,-$H$15,$I$15,$J$15)</f>
        <v>159.31079921720473</v>
      </c>
      <c r="G47">
        <f t="shared" si="0"/>
        <v>0.67211184338182928</v>
      </c>
    </row>
    <row r="48" spans="1:7">
      <c r="A48">
        <v>31</v>
      </c>
      <c r="B48">
        <v>0.01</v>
      </c>
      <c r="C48">
        <v>14</v>
      </c>
      <c r="D48">
        <v>3000</v>
      </c>
      <c r="E48">
        <v>139</v>
      </c>
      <c r="F48">
        <f>[1]!wallScanZ(-B48,$G$15,-$H$15,$I$15,$J$15)</f>
        <v>153.48017373711835</v>
      </c>
      <c r="G48">
        <f t="shared" si="0"/>
        <v>1.5084563414182157</v>
      </c>
    </row>
    <row r="49" spans="1:7">
      <c r="A49">
        <v>32</v>
      </c>
      <c r="B49">
        <v>-0.5</v>
      </c>
      <c r="C49">
        <v>14</v>
      </c>
      <c r="D49">
        <v>3000</v>
      </c>
      <c r="E49">
        <v>125</v>
      </c>
      <c r="F49">
        <f>[1]!wallScanZ(-B49,$G$15,-$H$15,$I$15,$J$15)</f>
        <v>147.41156354355903</v>
      </c>
      <c r="G49">
        <f t="shared" si="0"/>
        <v>4.0182254437358722</v>
      </c>
    </row>
    <row r="50" spans="1:7">
      <c r="A50">
        <v>33</v>
      </c>
      <c r="B50">
        <v>-1</v>
      </c>
      <c r="C50">
        <v>14</v>
      </c>
      <c r="D50">
        <v>3000</v>
      </c>
      <c r="E50">
        <v>150</v>
      </c>
      <c r="F50">
        <f>[1]!wallScanZ(-B50,$G$15,-$H$15,$I$15,$J$15)</f>
        <v>141.46194570673617</v>
      </c>
      <c r="G50">
        <f t="shared" si="0"/>
        <v>0.4859891407648057</v>
      </c>
    </row>
    <row r="51" spans="1:7">
      <c r="A51">
        <v>34</v>
      </c>
      <c r="B51">
        <v>-1.4950000000000001</v>
      </c>
      <c r="C51">
        <v>14</v>
      </c>
      <c r="D51">
        <v>3000</v>
      </c>
      <c r="E51">
        <v>118</v>
      </c>
      <c r="F51">
        <f>[1]!wallScanZ(-B51,$G$15,-$H$15,$I$15,$J$15)</f>
        <v>135.57182404828154</v>
      </c>
      <c r="G51">
        <f t="shared" si="0"/>
        <v>2.6166864439302162</v>
      </c>
    </row>
    <row r="52" spans="1:7">
      <c r="A52">
        <v>35</v>
      </c>
      <c r="B52">
        <v>-2</v>
      </c>
      <c r="C52">
        <v>14</v>
      </c>
      <c r="D52">
        <v>3000</v>
      </c>
      <c r="E52">
        <v>130</v>
      </c>
      <c r="F52">
        <f>[1]!wallScanZ(-B52,$G$15,-$H$15,$I$15,$J$15)</f>
        <v>129.56271003309047</v>
      </c>
      <c r="G52">
        <f t="shared" si="0"/>
        <v>1.4709424243056878E-3</v>
      </c>
    </row>
    <row r="53" spans="1:7">
      <c r="A53">
        <v>36</v>
      </c>
      <c r="B53">
        <v>-2.5</v>
      </c>
      <c r="C53">
        <v>14</v>
      </c>
      <c r="D53">
        <v>3000</v>
      </c>
      <c r="E53">
        <v>122</v>
      </c>
      <c r="F53">
        <f>[1]!wallScanZ(-B53,$G$15,-$H$15,$I$15,$J$15)</f>
        <v>123.61309219626763</v>
      </c>
      <c r="G53">
        <f t="shared" si="0"/>
        <v>2.1328413390651845E-2</v>
      </c>
    </row>
    <row r="54" spans="1:7">
      <c r="A54">
        <v>37</v>
      </c>
      <c r="B54">
        <v>-3.0049999999999999</v>
      </c>
      <c r="C54">
        <v>14</v>
      </c>
      <c r="D54">
        <v>3000</v>
      </c>
      <c r="E54">
        <v>107</v>
      </c>
      <c r="F54">
        <f>[1]!wallScanZ(-B54,$G$15,-$H$15,$I$15,$J$15)</f>
        <v>117.60397818107654</v>
      </c>
      <c r="G54">
        <f t="shared" si="0"/>
        <v>1.0508818062125922</v>
      </c>
    </row>
    <row r="55" spans="1:7">
      <c r="A55">
        <v>38</v>
      </c>
      <c r="B55">
        <v>-3.5049999999999999</v>
      </c>
      <c r="C55">
        <v>15</v>
      </c>
      <c r="D55">
        <v>3000</v>
      </c>
      <c r="E55">
        <v>123</v>
      </c>
      <c r="F55">
        <f>[1]!wallScanZ(-B55,$G$15,-$H$15,$I$15,$J$15)</f>
        <v>111.65436034425369</v>
      </c>
      <c r="G55">
        <f t="shared" si="0"/>
        <v>1.0465328390084818</v>
      </c>
    </row>
    <row r="56" spans="1:7">
      <c r="A56">
        <v>39</v>
      </c>
      <c r="B56">
        <v>-4.0049999999999999</v>
      </c>
      <c r="C56">
        <v>14</v>
      </c>
      <c r="D56">
        <v>3000</v>
      </c>
      <c r="E56">
        <v>96</v>
      </c>
      <c r="F56">
        <f>[1]!wallScanZ(-B56,$G$15,-$H$15,$I$15,$J$15)</f>
        <v>105.70474250743084</v>
      </c>
      <c r="G56">
        <f t="shared" si="0"/>
        <v>0.98106278266182245</v>
      </c>
    </row>
    <row r="57" spans="1:7">
      <c r="A57">
        <v>40</v>
      </c>
      <c r="B57">
        <v>-4.5049999999999999</v>
      </c>
      <c r="C57">
        <v>14</v>
      </c>
      <c r="D57">
        <v>3000</v>
      </c>
      <c r="E57">
        <v>115</v>
      </c>
      <c r="F57">
        <f>[1]!wallScanZ(-B57,$G$15,-$H$15,$I$15,$J$15)</f>
        <v>99.755124670607984</v>
      </c>
      <c r="G57">
        <f t="shared" si="0"/>
        <v>2.0209236852930901</v>
      </c>
    </row>
    <row r="58" spans="1:7">
      <c r="A58">
        <v>41</v>
      </c>
      <c r="B58">
        <v>-5</v>
      </c>
      <c r="C58">
        <v>14</v>
      </c>
      <c r="D58">
        <v>3000</v>
      </c>
      <c r="E58">
        <v>81</v>
      </c>
      <c r="F58">
        <f>[1]!wallScanZ(-B58,$G$15,-$H$15,$I$15,$J$15)</f>
        <v>93.865003012153352</v>
      </c>
      <c r="G58">
        <f t="shared" si="0"/>
        <v>2.043312376576726</v>
      </c>
    </row>
    <row r="59" spans="1:7">
      <c r="A59">
        <v>42</v>
      </c>
      <c r="B59">
        <v>-5.5049999999999999</v>
      </c>
      <c r="C59">
        <v>14</v>
      </c>
      <c r="D59">
        <v>3000</v>
      </c>
      <c r="E59">
        <v>97</v>
      </c>
      <c r="F59">
        <f>[1]!wallScanZ(-B59,$G$15,-$H$15,$I$15,$J$15)</f>
        <v>87.855888996962278</v>
      </c>
      <c r="G59">
        <f t="shared" si="0"/>
        <v>0.86200789727706739</v>
      </c>
    </row>
    <row r="60" spans="1:7">
      <c r="A60">
        <v>43</v>
      </c>
      <c r="B60">
        <v>-6</v>
      </c>
      <c r="C60">
        <v>15</v>
      </c>
      <c r="D60">
        <v>3000</v>
      </c>
      <c r="E60">
        <v>97</v>
      </c>
      <c r="F60">
        <f>[1]!wallScanZ(-B60,$G$15,-$H$15,$I$15,$J$15)</f>
        <v>81.965767338507646</v>
      </c>
      <c r="G60">
        <f t="shared" si="0"/>
        <v>2.3301871311328193</v>
      </c>
    </row>
    <row r="61" spans="1:7">
      <c r="A61">
        <v>44</v>
      </c>
      <c r="B61">
        <v>-6.5049999999999999</v>
      </c>
      <c r="C61">
        <v>14</v>
      </c>
      <c r="D61">
        <v>3000</v>
      </c>
      <c r="E61">
        <v>65</v>
      </c>
      <c r="F61">
        <f>[1]!wallScanZ(-B61,$G$15,-$H$15,$I$15,$J$15)</f>
        <v>75.956653323316573</v>
      </c>
      <c r="G61">
        <f t="shared" si="0"/>
        <v>1.8468961853437553</v>
      </c>
    </row>
    <row r="62" spans="1:7">
      <c r="A62">
        <v>45</v>
      </c>
      <c r="B62">
        <v>-7.0049999999999999</v>
      </c>
      <c r="C62">
        <v>14</v>
      </c>
      <c r="D62">
        <v>3000</v>
      </c>
      <c r="E62">
        <v>76</v>
      </c>
      <c r="F62">
        <f>[1]!wallScanZ(-B62,$G$15,-$H$15,$I$15,$J$15)</f>
        <v>70.00703548649372</v>
      </c>
      <c r="G62">
        <f t="shared" si="0"/>
        <v>0.47257399552823109</v>
      </c>
    </row>
    <row r="63" spans="1:7">
      <c r="A63">
        <v>46</v>
      </c>
      <c r="B63">
        <v>-7.5049999999999999</v>
      </c>
      <c r="C63">
        <v>15</v>
      </c>
      <c r="D63">
        <v>3000</v>
      </c>
      <c r="E63">
        <v>70</v>
      </c>
      <c r="F63">
        <f>[1]!wallScanZ(-B63,$G$15,-$H$15,$I$15,$J$15)</f>
        <v>64.057417649670867</v>
      </c>
      <c r="G63">
        <f t="shared" si="0"/>
        <v>0.5044897855777617</v>
      </c>
    </row>
    <row r="64" spans="1:7">
      <c r="A64">
        <v>47</v>
      </c>
      <c r="B64">
        <v>-7.9950000000000001</v>
      </c>
      <c r="C64">
        <v>14</v>
      </c>
      <c r="D64">
        <v>3000</v>
      </c>
      <c r="E64">
        <v>49</v>
      </c>
      <c r="F64">
        <f>[1]!wallScanZ(-B64,$G$15,-$H$15,$I$15,$J$15)</f>
        <v>58.226792169584471</v>
      </c>
      <c r="G64">
        <f t="shared" si="0"/>
        <v>1.7374223212388835</v>
      </c>
    </row>
    <row r="65" spans="1:7">
      <c r="A65">
        <v>48</v>
      </c>
      <c r="B65">
        <v>-8.4949999999999992</v>
      </c>
      <c r="C65">
        <v>14</v>
      </c>
      <c r="D65">
        <v>3000</v>
      </c>
      <c r="E65">
        <v>57</v>
      </c>
      <c r="F65">
        <f>[1]!wallScanZ(-B65,$G$15,-$H$15,$I$15,$J$15)</f>
        <v>52.277174332761618</v>
      </c>
      <c r="G65">
        <f t="shared" si="0"/>
        <v>0.39131723303729249</v>
      </c>
    </row>
    <row r="66" spans="1:7">
      <c r="A66">
        <v>49</v>
      </c>
      <c r="B66">
        <v>-8.9949999999999992</v>
      </c>
      <c r="C66">
        <v>14</v>
      </c>
      <c r="D66">
        <v>3000</v>
      </c>
      <c r="E66">
        <v>40</v>
      </c>
      <c r="F66">
        <f>[1]!wallScanZ(-B66,$G$15,-$H$15,$I$15,$J$15)</f>
        <v>46.327556495938765</v>
      </c>
      <c r="G66">
        <f t="shared" si="0"/>
        <v>1.0009492802324216</v>
      </c>
    </row>
    <row r="67" spans="1:7">
      <c r="A67">
        <v>50</v>
      </c>
      <c r="B67">
        <v>-9.5050000000000008</v>
      </c>
      <c r="C67">
        <v>14</v>
      </c>
      <c r="D67">
        <v>3000</v>
      </c>
      <c r="E67">
        <v>49</v>
      </c>
      <c r="F67">
        <f>[1]!wallScanZ(-B67,$G$15,-$H$15,$I$15,$J$15)</f>
        <v>40.258946302379435</v>
      </c>
      <c r="G67">
        <f t="shared" si="0"/>
        <v>1.5593065254017582</v>
      </c>
    </row>
    <row r="68" spans="1:7">
      <c r="A68">
        <v>51</v>
      </c>
      <c r="B68">
        <v>-10.005000000000001</v>
      </c>
      <c r="C68">
        <v>14</v>
      </c>
      <c r="D68">
        <v>3000</v>
      </c>
      <c r="E68">
        <v>36</v>
      </c>
      <c r="F68">
        <f>[1]!wallScanZ(-B68,$G$15,-$H$15,$I$15,$J$15)</f>
        <v>34.309328465556582</v>
      </c>
      <c r="G68">
        <f t="shared" si="0"/>
        <v>7.9399173260479447E-2</v>
      </c>
    </row>
    <row r="69" spans="1:7">
      <c r="A69">
        <v>52</v>
      </c>
      <c r="B69">
        <v>-10.505000000000001</v>
      </c>
      <c r="C69">
        <v>14</v>
      </c>
      <c r="D69">
        <v>3000</v>
      </c>
      <c r="E69">
        <v>32</v>
      </c>
      <c r="F69">
        <f>[1]!wallScanZ(-B69,$G$15,-$H$15,$I$15,$J$15)</f>
        <v>32.085666345710393</v>
      </c>
      <c r="G69">
        <f t="shared" si="0"/>
        <v>2.2933508710539516E-4</v>
      </c>
    </row>
    <row r="70" spans="1:7">
      <c r="A70">
        <v>53</v>
      </c>
      <c r="B70">
        <v>-11.005000000000001</v>
      </c>
      <c r="C70">
        <v>14</v>
      </c>
      <c r="D70">
        <v>3000</v>
      </c>
      <c r="E70">
        <v>40</v>
      </c>
      <c r="F70">
        <f>[1]!wallScanZ(-B70,$G$15,-$H$15,$I$15,$J$15)</f>
        <v>32.085666345710393</v>
      </c>
      <c r="G70">
        <f t="shared" si="0"/>
        <v>1.5659169297855269</v>
      </c>
    </row>
    <row r="71" spans="1:7">
      <c r="A71">
        <v>54</v>
      </c>
      <c r="B71">
        <v>-11.51</v>
      </c>
      <c r="C71">
        <v>15</v>
      </c>
      <c r="D71">
        <v>3000</v>
      </c>
      <c r="E71">
        <v>31</v>
      </c>
      <c r="F71">
        <f>[1]!wallScanZ(-B71,$G$15,-$H$15,$I$15,$J$15)</f>
        <v>32.085666345710393</v>
      </c>
      <c r="G71">
        <f t="shared" si="0"/>
        <v>3.8021658522843858E-2</v>
      </c>
    </row>
    <row r="72" spans="1:7">
      <c r="A72">
        <v>55</v>
      </c>
      <c r="B72">
        <v>-11.994999999999999</v>
      </c>
      <c r="C72">
        <v>14</v>
      </c>
      <c r="D72">
        <v>3000</v>
      </c>
      <c r="E72">
        <v>31</v>
      </c>
      <c r="F72">
        <f>[1]!wallScanZ(-B72,$G$15,-$H$15,$I$15,$J$15)</f>
        <v>32.085666345710393</v>
      </c>
      <c r="G72">
        <f t="shared" si="0"/>
        <v>3.8021658522843858E-2</v>
      </c>
    </row>
    <row r="73" spans="1:7">
      <c r="A73">
        <v>56</v>
      </c>
      <c r="B73">
        <v>-12.5</v>
      </c>
      <c r="C73">
        <v>14</v>
      </c>
      <c r="D73">
        <v>3000</v>
      </c>
      <c r="E73">
        <v>30</v>
      </c>
      <c r="F73">
        <f>[1]!wallScanZ(-B73,$G$15,-$H$15,$I$15,$J$15)</f>
        <v>32.085666345710393</v>
      </c>
      <c r="G73">
        <f t="shared" si="0"/>
        <v>0.14500013685429822</v>
      </c>
    </row>
    <row r="74" spans="1:7">
      <c r="A74">
        <v>57</v>
      </c>
      <c r="B74">
        <v>-13</v>
      </c>
      <c r="C74">
        <v>15</v>
      </c>
      <c r="D74">
        <v>3000</v>
      </c>
      <c r="E74">
        <v>29</v>
      </c>
      <c r="F74">
        <f>[1]!wallScanZ(-B74,$G$15,-$H$15,$I$15,$J$15)</f>
        <v>32.085666345710393</v>
      </c>
      <c r="G74">
        <f t="shared" si="0"/>
        <v>0.32832195851895629</v>
      </c>
    </row>
    <row r="75" spans="1:7">
      <c r="A75">
        <v>58</v>
      </c>
      <c r="B75">
        <v>-13.5</v>
      </c>
      <c r="C75">
        <v>15</v>
      </c>
      <c r="D75">
        <v>3000</v>
      </c>
      <c r="E75">
        <v>36</v>
      </c>
      <c r="F75">
        <f>[1]!wallScanZ(-B75,$G$15,-$H$15,$I$15,$J$15)</f>
        <v>32.085666345710393</v>
      </c>
      <c r="G75">
        <f t="shared" si="0"/>
        <v>0.42561133214178404</v>
      </c>
    </row>
    <row r="76" spans="1:7">
      <c r="A76">
        <v>59</v>
      </c>
      <c r="B76">
        <v>-14</v>
      </c>
      <c r="C76">
        <v>15</v>
      </c>
      <c r="D76">
        <v>3000</v>
      </c>
      <c r="E76">
        <v>31</v>
      </c>
      <c r="F76">
        <f>[1]!wallScanZ(-B76,$G$15,-$H$15,$I$15,$J$15)</f>
        <v>32.085666345710393</v>
      </c>
      <c r="G76">
        <f t="shared" si="0"/>
        <v>3.8021658522843858E-2</v>
      </c>
    </row>
    <row r="77" spans="1:7">
      <c r="A77">
        <v>60</v>
      </c>
      <c r="B77">
        <v>-14.5</v>
      </c>
      <c r="C77">
        <v>14</v>
      </c>
      <c r="D77">
        <v>3000</v>
      </c>
      <c r="E77">
        <v>35</v>
      </c>
      <c r="F77">
        <f>[1]!wallScanZ(-B77,$G$15,-$H$15,$I$15,$J$15)</f>
        <v>32.085666345710393</v>
      </c>
      <c r="G77">
        <f t="shared" si="0"/>
        <v>0.24266687567214318</v>
      </c>
    </row>
    <row r="78" spans="1:7">
      <c r="A78">
        <v>61</v>
      </c>
      <c r="B78">
        <v>-14.994999999999999</v>
      </c>
      <c r="C78">
        <v>14</v>
      </c>
      <c r="D78">
        <v>3000</v>
      </c>
      <c r="E78">
        <v>29</v>
      </c>
      <c r="F78">
        <f>[1]!wallScanZ(-B78,$G$15,-$H$15,$I$15,$J$15)</f>
        <v>32.085666345710393</v>
      </c>
      <c r="G78">
        <f t="shared" si="0"/>
        <v>0.32832195851895629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Navigation</vt:lpstr>
      <vt:lpstr>Strains</vt:lpstr>
      <vt:lpstr>980023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Michael Gharghouri</cp:lastModifiedBy>
  <dcterms:created xsi:type="dcterms:W3CDTF">2013-12-17T16:50:42Z</dcterms:created>
  <dcterms:modified xsi:type="dcterms:W3CDTF">2013-12-17T16:50:42Z</dcterms:modified>
</cp:coreProperties>
</file>